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u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0182B"/>
      <sz val="14"/>
    </font>
    <font>
      <color rgb="001F2937"/>
      <sz val="11"/>
    </font>
    <font>
      <b val="1"/>
      <color rgb="0000182B"/>
    </font>
    <font>
      <b val="1"/>
      <color rgb="00FFFFFF"/>
    </font>
    <font>
      <b val="1"/>
      <color rgb="00039695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EEF6F6"/>
      </patternFill>
    </fill>
    <fill>
      <patternFill patternType="solid">
        <fgColor rgb="0000182B"/>
      </patternFill>
    </fill>
  </fills>
  <borders count="6">
    <border>
      <left/>
      <right/>
      <top/>
      <bottom/>
      <diagonal/>
    </border>
    <border>
      <left style="thin">
        <color rgb="00C8D3D3"/>
      </left>
      <right style="thin">
        <color rgb="00C8D3D3"/>
      </right>
      <top style="thin">
        <color rgb="00C8D3D3"/>
      </top>
      <bottom style="thin">
        <color rgb="00C8D3D3"/>
      </bottom>
    </border>
    <border>
      <left/>
      <right/>
      <top style="thin">
        <color rgb="00C8D3D3"/>
      </top>
      <bottom/>
      <diagonal/>
    </border>
    <border>
      <left/>
      <right style="thin">
        <color rgb="00C8D3D3"/>
      </right>
      <top style="thin">
        <color rgb="00C8D3D3"/>
      </top>
      <bottom/>
      <diagonal/>
    </border>
    <border>
      <left/>
      <right/>
      <top style="thin">
        <color rgb="00C8D3D3"/>
      </top>
      <bottom style="thin">
        <color rgb="00C8D3D3"/>
      </bottom>
      <diagonal/>
    </border>
    <border>
      <left/>
      <right style="thin">
        <color rgb="00C8D3D3"/>
      </right>
      <top style="thin">
        <color rgb="00C8D3D3"/>
      </top>
      <bottom style="thin">
        <color rgb="00C8D3D3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Traffic count template</t>
        </is>
      </c>
    </row>
    <row r="2">
      <c r="A2" s="2" t="inlineStr">
        <is>
          <t>Robotipy, robotipy.com/en/how-to-do-a-traffic-count</t>
        </is>
      </c>
    </row>
    <row r="3">
      <c r="A3" s="2" t="n"/>
    </row>
    <row r="4">
      <c r="A4" s="2" t="inlineStr">
        <is>
          <t>1. Fill in the study details on the Count sheet (light blue cells).</t>
        </is>
      </c>
    </row>
    <row r="5">
      <c r="A5" s="2" t="inlineStr">
        <is>
          <t>2. Use one copy of the Count sheet per movement (for example, Northbound through, Northbound left).</t>
        </is>
      </c>
    </row>
    <row r="6">
      <c r="A6" s="2" t="inlineStr">
        <is>
          <t>3. Record the vehicles of each class in 15-minute intervals.</t>
        </is>
      </c>
    </row>
    <row r="7">
      <c r="A7" s="2" t="inlineStr">
        <is>
          <t>4. The sheet calculates the total, the volume in passenger car equivalents, the rolling hourly volume and the peak hour factor.</t>
        </is>
      </c>
    </row>
    <row r="8">
      <c r="A8" s="2" t="inlineStr">
        <is>
          <t>5. The summary shows the movement's peak hour and its peak hour factor (PHF).</t>
        </is>
      </c>
    </row>
    <row r="9">
      <c r="A9" s="2" t="n"/>
    </row>
    <row r="10">
      <c r="A10" s="2" t="inlineStr">
        <is>
          <t>Passenger car equivalents: the factors on the Count sheet are an example. Adjust them to the manual your study requires.</t>
        </is>
      </c>
    </row>
    <row r="11">
      <c r="A11" s="2" t="inlineStr">
        <is>
          <t>PHF = peak hour volume / (4 x highest 15-minute volume within that hour).</t>
        </is>
      </c>
    </row>
    <row r="12">
      <c r="A12" s="2" t="n"/>
    </row>
    <row r="13">
      <c r="A13" s="2" t="inlineStr">
        <is>
          <t>If you have video of the location, you can get this same count automatically with YOAO: robotipy.com/en/analysis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8"/>
  <sheetViews>
    <sheetView workbookViewId="0">
      <pane xSplit="2" ySplit="9" topLeftCell="C1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4" customWidth="1" min="10" max="10"/>
    <col width="16" customWidth="1" min="11" max="11"/>
    <col width="16" customWidth="1" min="12" max="12"/>
    <col width="8" customWidth="1" min="13" max="13"/>
  </cols>
  <sheetData>
    <row r="1">
      <c r="A1" s="3" t="inlineStr">
        <is>
          <t>Study</t>
        </is>
      </c>
      <c r="B1" s="4" t="inlineStr"/>
      <c r="C1" s="5" t="n"/>
      <c r="D1" s="5" t="n"/>
      <c r="E1" s="6" t="n"/>
    </row>
    <row r="2">
      <c r="A2" s="3" t="inlineStr">
        <is>
          <t>Intersection or location</t>
        </is>
      </c>
      <c r="B2" s="4" t="inlineStr"/>
      <c r="C2" s="5" t="n"/>
      <c r="D2" s="5" t="n"/>
      <c r="E2" s="6" t="n"/>
    </row>
    <row r="3">
      <c r="A3" s="3" t="inlineStr">
        <is>
          <t>Movement</t>
        </is>
      </c>
      <c r="B3" s="4" t="inlineStr">
        <is>
          <t>Northbound through</t>
        </is>
      </c>
      <c r="C3" s="5" t="n"/>
      <c r="D3" s="5" t="n"/>
      <c r="E3" s="6" t="n"/>
    </row>
    <row r="4">
      <c r="A4" s="3" t="inlineStr">
        <is>
          <t>Date</t>
        </is>
      </c>
      <c r="B4" s="4" t="inlineStr"/>
      <c r="C4" s="5" t="n"/>
      <c r="D4" s="5" t="n"/>
      <c r="E4" s="6" t="n"/>
    </row>
    <row r="5">
      <c r="A5" s="3" t="inlineStr">
        <is>
          <t>Observer or source</t>
        </is>
      </c>
      <c r="B5" s="4" t="inlineStr"/>
      <c r="C5" s="5" t="n"/>
      <c r="D5" s="5" t="n"/>
      <c r="E5" s="6" t="n"/>
    </row>
    <row r="7">
      <c r="A7" s="3" t="inlineStr">
        <is>
          <t>Passenger car equivalent</t>
        </is>
      </c>
      <c r="C7" s="7" t="n">
        <v>1</v>
      </c>
      <c r="D7" s="7" t="n">
        <v>2</v>
      </c>
      <c r="E7" s="7" t="n">
        <v>2</v>
      </c>
      <c r="F7" s="7" t="n">
        <v>2.5</v>
      </c>
      <c r="G7" s="7" t="n">
        <v>0.5</v>
      </c>
      <c r="H7" s="7" t="n">
        <v>0.3</v>
      </c>
    </row>
    <row r="9" ht="32" customHeight="1">
      <c r="A9" s="8" t="inlineStr">
        <is>
          <t>From</t>
        </is>
      </c>
      <c r="B9" s="8" t="inlineStr">
        <is>
          <t>To</t>
        </is>
      </c>
      <c r="C9" s="8" t="inlineStr">
        <is>
          <t>Cars</t>
        </is>
      </c>
      <c r="D9" s="8" t="inlineStr">
        <is>
          <t>Buses</t>
        </is>
      </c>
      <c r="E9" s="8" t="inlineStr">
        <is>
          <t>2-axle trucks</t>
        </is>
      </c>
      <c r="F9" s="8" t="inlineStr">
        <is>
          <t>3+ axle trucks</t>
        </is>
      </c>
      <c r="G9" s="8" t="inlineStr">
        <is>
          <t>Motorcycles</t>
        </is>
      </c>
      <c r="H9" s="8" t="inlineStr">
        <is>
          <t>Bikes</t>
        </is>
      </c>
      <c r="I9" s="8" t="inlineStr">
        <is>
          <t>Total</t>
        </is>
      </c>
      <c r="J9" s="8" t="inlineStr">
        <is>
          <t>PCE volume</t>
        </is>
      </c>
      <c r="K9" s="8" t="inlineStr">
        <is>
          <t>Rolling hour (total)</t>
        </is>
      </c>
      <c r="L9" s="8" t="inlineStr">
        <is>
          <t>Max. 15 min in hour</t>
        </is>
      </c>
      <c r="M9" s="8" t="inlineStr">
        <is>
          <t>PHF</t>
        </is>
      </c>
    </row>
    <row r="10">
      <c r="A10" s="9" t="inlineStr">
        <is>
          <t>07:00</t>
        </is>
      </c>
      <c r="B10" s="9" t="inlineStr">
        <is>
          <t>07:15</t>
        </is>
      </c>
      <c r="C10" s="7" t="n"/>
      <c r="D10" s="7" t="n"/>
      <c r="E10" s="7" t="n"/>
      <c r="F10" s="7" t="n"/>
      <c r="G10" s="7" t="n"/>
      <c r="H10" s="7" t="n"/>
      <c r="I10" s="9">
        <f>SUM(C10:H10)</f>
        <v/>
      </c>
      <c r="J10" s="9">
        <f>SUMPRODUCT(C10:H10,$C$7:$H$7)</f>
        <v/>
      </c>
      <c r="K10" s="9">
        <f>SUM(I10:I13)</f>
        <v/>
      </c>
      <c r="L10" s="9">
        <f>MAX(I10:I13)</f>
        <v/>
      </c>
      <c r="M10" s="10">
        <f>IF(L10&gt;0,K10/(4*L10),"")</f>
        <v/>
      </c>
    </row>
    <row r="11">
      <c r="A11" s="9" t="inlineStr">
        <is>
          <t>07:15</t>
        </is>
      </c>
      <c r="B11" s="9" t="inlineStr">
        <is>
          <t>07:30</t>
        </is>
      </c>
      <c r="C11" s="7" t="n"/>
      <c r="D11" s="7" t="n"/>
      <c r="E11" s="7" t="n"/>
      <c r="F11" s="7" t="n"/>
      <c r="G11" s="7" t="n"/>
      <c r="H11" s="7" t="n"/>
      <c r="I11" s="9">
        <f>SUM(C11:H11)</f>
        <v/>
      </c>
      <c r="J11" s="9">
        <f>SUMPRODUCT(C11:H11,$C$7:$H$7)</f>
        <v/>
      </c>
      <c r="K11" s="9">
        <f>SUM(I11:I14)</f>
        <v/>
      </c>
      <c r="L11" s="9">
        <f>MAX(I11:I14)</f>
        <v/>
      </c>
      <c r="M11" s="10">
        <f>IF(L11&gt;0,K11/(4*L11),"")</f>
        <v/>
      </c>
    </row>
    <row r="12">
      <c r="A12" s="9" t="inlineStr">
        <is>
          <t>07:30</t>
        </is>
      </c>
      <c r="B12" s="9" t="inlineStr">
        <is>
          <t>07:45</t>
        </is>
      </c>
      <c r="C12" s="7" t="n"/>
      <c r="D12" s="7" t="n"/>
      <c r="E12" s="7" t="n"/>
      <c r="F12" s="7" t="n"/>
      <c r="G12" s="7" t="n"/>
      <c r="H12" s="7" t="n"/>
      <c r="I12" s="9">
        <f>SUM(C12:H12)</f>
        <v/>
      </c>
      <c r="J12" s="9">
        <f>SUMPRODUCT(C12:H12,$C$7:$H$7)</f>
        <v/>
      </c>
      <c r="K12" s="9">
        <f>SUM(I12:I15)</f>
        <v/>
      </c>
      <c r="L12" s="9">
        <f>MAX(I12:I15)</f>
        <v/>
      </c>
      <c r="M12" s="10">
        <f>IF(L12&gt;0,K12/(4*L12),"")</f>
        <v/>
      </c>
    </row>
    <row r="13">
      <c r="A13" s="9" t="inlineStr">
        <is>
          <t>07:45</t>
        </is>
      </c>
      <c r="B13" s="9" t="inlineStr">
        <is>
          <t>08:00</t>
        </is>
      </c>
      <c r="C13" s="7" t="n"/>
      <c r="D13" s="7" t="n"/>
      <c r="E13" s="7" t="n"/>
      <c r="F13" s="7" t="n"/>
      <c r="G13" s="7" t="n"/>
      <c r="H13" s="7" t="n"/>
      <c r="I13" s="9">
        <f>SUM(C13:H13)</f>
        <v/>
      </c>
      <c r="J13" s="9">
        <f>SUMPRODUCT(C13:H13,$C$7:$H$7)</f>
        <v/>
      </c>
      <c r="K13" s="9">
        <f>SUM(I13:I16)</f>
        <v/>
      </c>
      <c r="L13" s="9">
        <f>MAX(I13:I16)</f>
        <v/>
      </c>
      <c r="M13" s="10">
        <f>IF(L13&gt;0,K13/(4*L13),"")</f>
        <v/>
      </c>
    </row>
    <row r="14">
      <c r="A14" s="9" t="inlineStr">
        <is>
          <t>08:00</t>
        </is>
      </c>
      <c r="B14" s="9" t="inlineStr">
        <is>
          <t>08:15</t>
        </is>
      </c>
      <c r="C14" s="7" t="n"/>
      <c r="D14" s="7" t="n"/>
      <c r="E14" s="7" t="n"/>
      <c r="F14" s="7" t="n"/>
      <c r="G14" s="7" t="n"/>
      <c r="H14" s="7" t="n"/>
      <c r="I14" s="9">
        <f>SUM(C14:H14)</f>
        <v/>
      </c>
      <c r="J14" s="9">
        <f>SUMPRODUCT(C14:H14,$C$7:$H$7)</f>
        <v/>
      </c>
      <c r="K14" s="9">
        <f>SUM(I14:I17)</f>
        <v/>
      </c>
      <c r="L14" s="9">
        <f>MAX(I14:I17)</f>
        <v/>
      </c>
      <c r="M14" s="10">
        <f>IF(L14&gt;0,K14/(4*L14),"")</f>
        <v/>
      </c>
    </row>
    <row r="15">
      <c r="A15" s="9" t="inlineStr">
        <is>
          <t>08:15</t>
        </is>
      </c>
      <c r="B15" s="9" t="inlineStr">
        <is>
          <t>08:30</t>
        </is>
      </c>
      <c r="C15" s="7" t="n"/>
      <c r="D15" s="7" t="n"/>
      <c r="E15" s="7" t="n"/>
      <c r="F15" s="7" t="n"/>
      <c r="G15" s="7" t="n"/>
      <c r="H15" s="7" t="n"/>
      <c r="I15" s="9">
        <f>SUM(C15:H15)</f>
        <v/>
      </c>
      <c r="J15" s="9">
        <f>SUMPRODUCT(C15:H15,$C$7:$H$7)</f>
        <v/>
      </c>
      <c r="K15" s="9">
        <f>SUM(I15:I18)</f>
        <v/>
      </c>
      <c r="L15" s="9">
        <f>MAX(I15:I18)</f>
        <v/>
      </c>
      <c r="M15" s="10">
        <f>IF(L15&gt;0,K15/(4*L15),"")</f>
        <v/>
      </c>
    </row>
    <row r="16">
      <c r="A16" s="9" t="inlineStr">
        <is>
          <t>08:30</t>
        </is>
      </c>
      <c r="B16" s="9" t="inlineStr">
        <is>
          <t>08:45</t>
        </is>
      </c>
      <c r="C16" s="7" t="n"/>
      <c r="D16" s="7" t="n"/>
      <c r="E16" s="7" t="n"/>
      <c r="F16" s="7" t="n"/>
      <c r="G16" s="7" t="n"/>
      <c r="H16" s="7" t="n"/>
      <c r="I16" s="9">
        <f>SUM(C16:H16)</f>
        <v/>
      </c>
      <c r="J16" s="9">
        <f>SUMPRODUCT(C16:H16,$C$7:$H$7)</f>
        <v/>
      </c>
      <c r="K16" s="9">
        <f>SUM(I16:I19)</f>
        <v/>
      </c>
      <c r="L16" s="9">
        <f>MAX(I16:I19)</f>
        <v/>
      </c>
      <c r="M16" s="10">
        <f>IF(L16&gt;0,K16/(4*L16),"")</f>
        <v/>
      </c>
    </row>
    <row r="17">
      <c r="A17" s="9" t="inlineStr">
        <is>
          <t>08:45</t>
        </is>
      </c>
      <c r="B17" s="9" t="inlineStr">
        <is>
          <t>09:00</t>
        </is>
      </c>
      <c r="C17" s="7" t="n"/>
      <c r="D17" s="7" t="n"/>
      <c r="E17" s="7" t="n"/>
      <c r="F17" s="7" t="n"/>
      <c r="G17" s="7" t="n"/>
      <c r="H17" s="7" t="n"/>
      <c r="I17" s="9">
        <f>SUM(C17:H17)</f>
        <v/>
      </c>
      <c r="J17" s="9">
        <f>SUMPRODUCT(C17:H17,$C$7:$H$7)</f>
        <v/>
      </c>
      <c r="K17" s="9">
        <f>SUM(I17:I20)</f>
        <v/>
      </c>
      <c r="L17" s="9">
        <f>MAX(I17:I20)</f>
        <v/>
      </c>
      <c r="M17" s="10">
        <f>IF(L17&gt;0,K17/(4*L17),"")</f>
        <v/>
      </c>
    </row>
    <row r="18">
      <c r="A18" s="9" t="inlineStr">
        <is>
          <t>09:00</t>
        </is>
      </c>
      <c r="B18" s="9" t="inlineStr">
        <is>
          <t>09:15</t>
        </is>
      </c>
      <c r="C18" s="7" t="n"/>
      <c r="D18" s="7" t="n"/>
      <c r="E18" s="7" t="n"/>
      <c r="F18" s="7" t="n"/>
      <c r="G18" s="7" t="n"/>
      <c r="H18" s="7" t="n"/>
      <c r="I18" s="9">
        <f>SUM(C18:H18)</f>
        <v/>
      </c>
      <c r="J18" s="9">
        <f>SUMPRODUCT(C18:H18,$C$7:$H$7)</f>
        <v/>
      </c>
      <c r="K18" s="9">
        <f>SUM(I18:I21)</f>
        <v/>
      </c>
      <c r="L18" s="9">
        <f>MAX(I18:I21)</f>
        <v/>
      </c>
      <c r="M18" s="10">
        <f>IF(L18&gt;0,K18/(4*L18),"")</f>
        <v/>
      </c>
    </row>
    <row r="19">
      <c r="A19" s="9" t="inlineStr">
        <is>
          <t>09:15</t>
        </is>
      </c>
      <c r="B19" s="9" t="inlineStr">
        <is>
          <t>09:30</t>
        </is>
      </c>
      <c r="C19" s="7" t="n"/>
      <c r="D19" s="7" t="n"/>
      <c r="E19" s="7" t="n"/>
      <c r="F19" s="7" t="n"/>
      <c r="G19" s="7" t="n"/>
      <c r="H19" s="7" t="n"/>
      <c r="I19" s="9">
        <f>SUM(C19:H19)</f>
        <v/>
      </c>
      <c r="J19" s="9">
        <f>SUMPRODUCT(C19:H19,$C$7:$H$7)</f>
        <v/>
      </c>
      <c r="K19" s="9">
        <f>SUM(I19:I22)</f>
        <v/>
      </c>
      <c r="L19" s="9">
        <f>MAX(I19:I22)</f>
        <v/>
      </c>
      <c r="M19" s="10">
        <f>IF(L19&gt;0,K19/(4*L19),"")</f>
        <v/>
      </c>
    </row>
    <row r="20">
      <c r="A20" s="9" t="inlineStr">
        <is>
          <t>09:30</t>
        </is>
      </c>
      <c r="B20" s="9" t="inlineStr">
        <is>
          <t>09:45</t>
        </is>
      </c>
      <c r="C20" s="7" t="n"/>
      <c r="D20" s="7" t="n"/>
      <c r="E20" s="7" t="n"/>
      <c r="F20" s="7" t="n"/>
      <c r="G20" s="7" t="n"/>
      <c r="H20" s="7" t="n"/>
      <c r="I20" s="9">
        <f>SUM(C20:H20)</f>
        <v/>
      </c>
      <c r="J20" s="9">
        <f>SUMPRODUCT(C20:H20,$C$7:$H$7)</f>
        <v/>
      </c>
      <c r="K20" s="9">
        <f>SUM(I20:I23)</f>
        <v/>
      </c>
      <c r="L20" s="9">
        <f>MAX(I20:I23)</f>
        <v/>
      </c>
      <c r="M20" s="10">
        <f>IF(L20&gt;0,K20/(4*L20),"")</f>
        <v/>
      </c>
    </row>
    <row r="21">
      <c r="A21" s="9" t="inlineStr">
        <is>
          <t>09:45</t>
        </is>
      </c>
      <c r="B21" s="9" t="inlineStr">
        <is>
          <t>10:00</t>
        </is>
      </c>
      <c r="C21" s="7" t="n"/>
      <c r="D21" s="7" t="n"/>
      <c r="E21" s="7" t="n"/>
      <c r="F21" s="7" t="n"/>
      <c r="G21" s="7" t="n"/>
      <c r="H21" s="7" t="n"/>
      <c r="I21" s="9">
        <f>SUM(C21:H21)</f>
        <v/>
      </c>
      <c r="J21" s="9">
        <f>SUMPRODUCT(C21:H21,$C$7:$H$7)</f>
        <v/>
      </c>
      <c r="K21" s="9">
        <f>SUM(I21:I24)</f>
        <v/>
      </c>
      <c r="L21" s="9">
        <f>MAX(I21:I24)</f>
        <v/>
      </c>
      <c r="M21" s="10">
        <f>IF(L21&gt;0,K21/(4*L21),"")</f>
        <v/>
      </c>
    </row>
    <row r="22">
      <c r="A22" s="9" t="inlineStr">
        <is>
          <t>10:00</t>
        </is>
      </c>
      <c r="B22" s="9" t="inlineStr">
        <is>
          <t>10:15</t>
        </is>
      </c>
      <c r="C22" s="7" t="n"/>
      <c r="D22" s="7" t="n"/>
      <c r="E22" s="7" t="n"/>
      <c r="F22" s="7" t="n"/>
      <c r="G22" s="7" t="n"/>
      <c r="H22" s="7" t="n"/>
      <c r="I22" s="9">
        <f>SUM(C22:H22)</f>
        <v/>
      </c>
      <c r="J22" s="9">
        <f>SUMPRODUCT(C22:H22,$C$7:$H$7)</f>
        <v/>
      </c>
      <c r="K22" s="9">
        <f>SUM(I22:I25)</f>
        <v/>
      </c>
      <c r="L22" s="9">
        <f>MAX(I22:I25)</f>
        <v/>
      </c>
      <c r="M22" s="10">
        <f>IF(L22&gt;0,K22/(4*L22),"")</f>
        <v/>
      </c>
    </row>
    <row r="23">
      <c r="A23" s="9" t="inlineStr">
        <is>
          <t>10:15</t>
        </is>
      </c>
      <c r="B23" s="9" t="inlineStr">
        <is>
          <t>10:30</t>
        </is>
      </c>
      <c r="C23" s="7" t="n"/>
      <c r="D23" s="7" t="n"/>
      <c r="E23" s="7" t="n"/>
      <c r="F23" s="7" t="n"/>
      <c r="G23" s="7" t="n"/>
      <c r="H23" s="7" t="n"/>
      <c r="I23" s="9">
        <f>SUM(C23:H23)</f>
        <v/>
      </c>
      <c r="J23" s="9">
        <f>SUMPRODUCT(C23:H23,$C$7:$H$7)</f>
        <v/>
      </c>
      <c r="K23" s="9">
        <f>SUM(I23:I26)</f>
        <v/>
      </c>
      <c r="L23" s="9">
        <f>MAX(I23:I26)</f>
        <v/>
      </c>
      <c r="M23" s="10">
        <f>IF(L23&gt;0,K23/(4*L23),"")</f>
        <v/>
      </c>
    </row>
    <row r="24">
      <c r="A24" s="9" t="inlineStr">
        <is>
          <t>10:30</t>
        </is>
      </c>
      <c r="B24" s="9" t="inlineStr">
        <is>
          <t>10:45</t>
        </is>
      </c>
      <c r="C24" s="7" t="n"/>
      <c r="D24" s="7" t="n"/>
      <c r="E24" s="7" t="n"/>
      <c r="F24" s="7" t="n"/>
      <c r="G24" s="7" t="n"/>
      <c r="H24" s="7" t="n"/>
      <c r="I24" s="9">
        <f>SUM(C24:H24)</f>
        <v/>
      </c>
      <c r="J24" s="9">
        <f>SUMPRODUCT(C24:H24,$C$7:$H$7)</f>
        <v/>
      </c>
      <c r="K24" s="9">
        <f>SUM(I24:I27)</f>
        <v/>
      </c>
      <c r="L24" s="9">
        <f>MAX(I24:I27)</f>
        <v/>
      </c>
      <c r="M24" s="10">
        <f>IF(L24&gt;0,K24/(4*L24),"")</f>
        <v/>
      </c>
    </row>
    <row r="25">
      <c r="A25" s="9" t="inlineStr">
        <is>
          <t>10:45</t>
        </is>
      </c>
      <c r="B25" s="9" t="inlineStr">
        <is>
          <t>11:00</t>
        </is>
      </c>
      <c r="C25" s="7" t="n"/>
      <c r="D25" s="7" t="n"/>
      <c r="E25" s="7" t="n"/>
      <c r="F25" s="7" t="n"/>
      <c r="G25" s="7" t="n"/>
      <c r="H25" s="7" t="n"/>
      <c r="I25" s="9">
        <f>SUM(C25:H25)</f>
        <v/>
      </c>
      <c r="J25" s="9">
        <f>SUMPRODUCT(C25:H25,$C$7:$H$7)</f>
        <v/>
      </c>
      <c r="K25" s="9">
        <f>SUM(I25:I28)</f>
        <v/>
      </c>
      <c r="L25" s="9">
        <f>MAX(I25:I28)</f>
        <v/>
      </c>
      <c r="M25" s="10">
        <f>IF(L25&gt;0,K25/(4*L25),"")</f>
        <v/>
      </c>
    </row>
    <row r="26">
      <c r="A26" s="9" t="inlineStr">
        <is>
          <t>11:00</t>
        </is>
      </c>
      <c r="B26" s="9" t="inlineStr">
        <is>
          <t>11:15</t>
        </is>
      </c>
      <c r="C26" s="7" t="n"/>
      <c r="D26" s="7" t="n"/>
      <c r="E26" s="7" t="n"/>
      <c r="F26" s="7" t="n"/>
      <c r="G26" s="7" t="n"/>
      <c r="H26" s="7" t="n"/>
      <c r="I26" s="9">
        <f>SUM(C26:H26)</f>
        <v/>
      </c>
      <c r="J26" s="9">
        <f>SUMPRODUCT(C26:H26,$C$7:$H$7)</f>
        <v/>
      </c>
      <c r="K26" s="9">
        <f>SUM(I26:I29)</f>
        <v/>
      </c>
      <c r="L26" s="9">
        <f>MAX(I26:I29)</f>
        <v/>
      </c>
      <c r="M26" s="10">
        <f>IF(L26&gt;0,K26/(4*L26),"")</f>
        <v/>
      </c>
    </row>
    <row r="27">
      <c r="A27" s="9" t="inlineStr">
        <is>
          <t>11:15</t>
        </is>
      </c>
      <c r="B27" s="9" t="inlineStr">
        <is>
          <t>11:30</t>
        </is>
      </c>
      <c r="C27" s="7" t="n"/>
      <c r="D27" s="7" t="n"/>
      <c r="E27" s="7" t="n"/>
      <c r="F27" s="7" t="n"/>
      <c r="G27" s="7" t="n"/>
      <c r="H27" s="7" t="n"/>
      <c r="I27" s="9">
        <f>SUM(C27:H27)</f>
        <v/>
      </c>
      <c r="J27" s="9">
        <f>SUMPRODUCT(C27:H27,$C$7:$H$7)</f>
        <v/>
      </c>
      <c r="K27" s="9">
        <f>SUM(I27:I30)</f>
        <v/>
      </c>
      <c r="L27" s="9">
        <f>MAX(I27:I30)</f>
        <v/>
      </c>
      <c r="M27" s="10">
        <f>IF(L27&gt;0,K27/(4*L27),"")</f>
        <v/>
      </c>
    </row>
    <row r="28">
      <c r="A28" s="9" t="inlineStr">
        <is>
          <t>11:30</t>
        </is>
      </c>
      <c r="B28" s="9" t="inlineStr">
        <is>
          <t>11:45</t>
        </is>
      </c>
      <c r="C28" s="7" t="n"/>
      <c r="D28" s="7" t="n"/>
      <c r="E28" s="7" t="n"/>
      <c r="F28" s="7" t="n"/>
      <c r="G28" s="7" t="n"/>
      <c r="H28" s="7" t="n"/>
      <c r="I28" s="9">
        <f>SUM(C28:H28)</f>
        <v/>
      </c>
      <c r="J28" s="9">
        <f>SUMPRODUCT(C28:H28,$C$7:$H$7)</f>
        <v/>
      </c>
      <c r="K28" s="9">
        <f>SUM(I28:I31)</f>
        <v/>
      </c>
      <c r="L28" s="9">
        <f>MAX(I28:I31)</f>
        <v/>
      </c>
      <c r="M28" s="10">
        <f>IF(L28&gt;0,K28/(4*L28),"")</f>
        <v/>
      </c>
    </row>
    <row r="29">
      <c r="A29" s="9" t="inlineStr">
        <is>
          <t>11:45</t>
        </is>
      </c>
      <c r="B29" s="9" t="inlineStr">
        <is>
          <t>12:00</t>
        </is>
      </c>
      <c r="C29" s="7" t="n"/>
      <c r="D29" s="7" t="n"/>
      <c r="E29" s="7" t="n"/>
      <c r="F29" s="7" t="n"/>
      <c r="G29" s="7" t="n"/>
      <c r="H29" s="7" t="n"/>
      <c r="I29" s="9">
        <f>SUM(C29:H29)</f>
        <v/>
      </c>
      <c r="J29" s="9">
        <f>SUMPRODUCT(C29:H29,$C$7:$H$7)</f>
        <v/>
      </c>
      <c r="K29" s="9">
        <f>SUM(I29:I32)</f>
        <v/>
      </c>
      <c r="L29" s="9">
        <f>MAX(I29:I32)</f>
        <v/>
      </c>
      <c r="M29" s="10">
        <f>IF(L29&gt;0,K29/(4*L29),"")</f>
        <v/>
      </c>
    </row>
    <row r="30">
      <c r="A30" s="9" t="inlineStr">
        <is>
          <t>12:00</t>
        </is>
      </c>
      <c r="B30" s="9" t="inlineStr">
        <is>
          <t>12:15</t>
        </is>
      </c>
      <c r="C30" s="7" t="n"/>
      <c r="D30" s="7" t="n"/>
      <c r="E30" s="7" t="n"/>
      <c r="F30" s="7" t="n"/>
      <c r="G30" s="7" t="n"/>
      <c r="H30" s="7" t="n"/>
      <c r="I30" s="9">
        <f>SUM(C30:H30)</f>
        <v/>
      </c>
      <c r="J30" s="9">
        <f>SUMPRODUCT(C30:H30,$C$7:$H$7)</f>
        <v/>
      </c>
      <c r="K30" s="9">
        <f>SUM(I30:I33)</f>
        <v/>
      </c>
      <c r="L30" s="9">
        <f>MAX(I30:I33)</f>
        <v/>
      </c>
      <c r="M30" s="10">
        <f>IF(L30&gt;0,K30/(4*L30),"")</f>
        <v/>
      </c>
    </row>
    <row r="31">
      <c r="A31" s="9" t="inlineStr">
        <is>
          <t>12:15</t>
        </is>
      </c>
      <c r="B31" s="9" t="inlineStr">
        <is>
          <t>12:30</t>
        </is>
      </c>
      <c r="C31" s="7" t="n"/>
      <c r="D31" s="7" t="n"/>
      <c r="E31" s="7" t="n"/>
      <c r="F31" s="7" t="n"/>
      <c r="G31" s="7" t="n"/>
      <c r="H31" s="7" t="n"/>
      <c r="I31" s="9">
        <f>SUM(C31:H31)</f>
        <v/>
      </c>
      <c r="J31" s="9">
        <f>SUMPRODUCT(C31:H31,$C$7:$H$7)</f>
        <v/>
      </c>
      <c r="K31" s="9">
        <f>SUM(I31:I34)</f>
        <v/>
      </c>
      <c r="L31" s="9">
        <f>MAX(I31:I34)</f>
        <v/>
      </c>
      <c r="M31" s="10">
        <f>IF(L31&gt;0,K31/(4*L31),"")</f>
        <v/>
      </c>
    </row>
    <row r="32">
      <c r="A32" s="9" t="inlineStr">
        <is>
          <t>12:30</t>
        </is>
      </c>
      <c r="B32" s="9" t="inlineStr">
        <is>
          <t>12:45</t>
        </is>
      </c>
      <c r="C32" s="7" t="n"/>
      <c r="D32" s="7" t="n"/>
      <c r="E32" s="7" t="n"/>
      <c r="F32" s="7" t="n"/>
      <c r="G32" s="7" t="n"/>
      <c r="H32" s="7" t="n"/>
      <c r="I32" s="9">
        <f>SUM(C32:H32)</f>
        <v/>
      </c>
      <c r="J32" s="9">
        <f>SUMPRODUCT(C32:H32,$C$7:$H$7)</f>
        <v/>
      </c>
      <c r="K32" s="9">
        <f>SUM(I32:I35)</f>
        <v/>
      </c>
      <c r="L32" s="9">
        <f>MAX(I32:I35)</f>
        <v/>
      </c>
      <c r="M32" s="10">
        <f>IF(L32&gt;0,K32/(4*L32),"")</f>
        <v/>
      </c>
    </row>
    <row r="33">
      <c r="A33" s="9" t="inlineStr">
        <is>
          <t>12:45</t>
        </is>
      </c>
      <c r="B33" s="9" t="inlineStr">
        <is>
          <t>13:00</t>
        </is>
      </c>
      <c r="C33" s="7" t="n"/>
      <c r="D33" s="7" t="n"/>
      <c r="E33" s="7" t="n"/>
      <c r="F33" s="7" t="n"/>
      <c r="G33" s="7" t="n"/>
      <c r="H33" s="7" t="n"/>
      <c r="I33" s="9">
        <f>SUM(C33:H33)</f>
        <v/>
      </c>
      <c r="J33" s="9">
        <f>SUMPRODUCT(C33:H33,$C$7:$H$7)</f>
        <v/>
      </c>
      <c r="K33" s="9">
        <f>SUM(I33:I36)</f>
        <v/>
      </c>
      <c r="L33" s="9">
        <f>MAX(I33:I36)</f>
        <v/>
      </c>
      <c r="M33" s="10">
        <f>IF(L33&gt;0,K33/(4*L33),"")</f>
        <v/>
      </c>
    </row>
    <row r="34">
      <c r="A34" s="9" t="inlineStr">
        <is>
          <t>13:00</t>
        </is>
      </c>
      <c r="B34" s="9" t="inlineStr">
        <is>
          <t>13:15</t>
        </is>
      </c>
      <c r="C34" s="7" t="n"/>
      <c r="D34" s="7" t="n"/>
      <c r="E34" s="7" t="n"/>
      <c r="F34" s="7" t="n"/>
      <c r="G34" s="7" t="n"/>
      <c r="H34" s="7" t="n"/>
      <c r="I34" s="9">
        <f>SUM(C34:H34)</f>
        <v/>
      </c>
      <c r="J34" s="9">
        <f>SUMPRODUCT(C34:H34,$C$7:$H$7)</f>
        <v/>
      </c>
      <c r="K34" s="9">
        <f>SUM(I34:I37)</f>
        <v/>
      </c>
      <c r="L34" s="9">
        <f>MAX(I34:I37)</f>
        <v/>
      </c>
      <c r="M34" s="10">
        <f>IF(L34&gt;0,K34/(4*L34),"")</f>
        <v/>
      </c>
    </row>
    <row r="35">
      <c r="A35" s="9" t="inlineStr">
        <is>
          <t>13:15</t>
        </is>
      </c>
      <c r="B35" s="9" t="inlineStr">
        <is>
          <t>13:30</t>
        </is>
      </c>
      <c r="C35" s="7" t="n"/>
      <c r="D35" s="7" t="n"/>
      <c r="E35" s="7" t="n"/>
      <c r="F35" s="7" t="n"/>
      <c r="G35" s="7" t="n"/>
      <c r="H35" s="7" t="n"/>
      <c r="I35" s="9">
        <f>SUM(C35:H35)</f>
        <v/>
      </c>
      <c r="J35" s="9">
        <f>SUMPRODUCT(C35:H35,$C$7:$H$7)</f>
        <v/>
      </c>
      <c r="K35" s="9">
        <f>SUM(I35:I38)</f>
        <v/>
      </c>
      <c r="L35" s="9">
        <f>MAX(I35:I38)</f>
        <v/>
      </c>
      <c r="M35" s="10">
        <f>IF(L35&gt;0,K35/(4*L35),"")</f>
        <v/>
      </c>
    </row>
    <row r="36">
      <c r="A36" s="9" t="inlineStr">
        <is>
          <t>13:30</t>
        </is>
      </c>
      <c r="B36" s="9" t="inlineStr">
        <is>
          <t>13:45</t>
        </is>
      </c>
      <c r="C36" s="7" t="n"/>
      <c r="D36" s="7" t="n"/>
      <c r="E36" s="7" t="n"/>
      <c r="F36" s="7" t="n"/>
      <c r="G36" s="7" t="n"/>
      <c r="H36" s="7" t="n"/>
      <c r="I36" s="9">
        <f>SUM(C36:H36)</f>
        <v/>
      </c>
      <c r="J36" s="9">
        <f>SUMPRODUCT(C36:H36,$C$7:$H$7)</f>
        <v/>
      </c>
      <c r="K36" s="9">
        <f>SUM(I36:I39)</f>
        <v/>
      </c>
      <c r="L36" s="9">
        <f>MAX(I36:I39)</f>
        <v/>
      </c>
      <c r="M36" s="10">
        <f>IF(L36&gt;0,K36/(4*L36),"")</f>
        <v/>
      </c>
    </row>
    <row r="37">
      <c r="A37" s="9" t="inlineStr">
        <is>
          <t>13:45</t>
        </is>
      </c>
      <c r="B37" s="9" t="inlineStr">
        <is>
          <t>14:00</t>
        </is>
      </c>
      <c r="C37" s="7" t="n"/>
      <c r="D37" s="7" t="n"/>
      <c r="E37" s="7" t="n"/>
      <c r="F37" s="7" t="n"/>
      <c r="G37" s="7" t="n"/>
      <c r="H37" s="7" t="n"/>
      <c r="I37" s="9">
        <f>SUM(C37:H37)</f>
        <v/>
      </c>
      <c r="J37" s="9">
        <f>SUMPRODUCT(C37:H37,$C$7:$H$7)</f>
        <v/>
      </c>
      <c r="K37" s="9">
        <f>SUM(I37:I40)</f>
        <v/>
      </c>
      <c r="L37" s="9">
        <f>MAX(I37:I40)</f>
        <v/>
      </c>
      <c r="M37" s="10">
        <f>IF(L37&gt;0,K37/(4*L37),"")</f>
        <v/>
      </c>
    </row>
    <row r="38">
      <c r="A38" s="9" t="inlineStr">
        <is>
          <t>14:00</t>
        </is>
      </c>
      <c r="B38" s="9" t="inlineStr">
        <is>
          <t>14:15</t>
        </is>
      </c>
      <c r="C38" s="7" t="n"/>
      <c r="D38" s="7" t="n"/>
      <c r="E38" s="7" t="n"/>
      <c r="F38" s="7" t="n"/>
      <c r="G38" s="7" t="n"/>
      <c r="H38" s="7" t="n"/>
      <c r="I38" s="9">
        <f>SUM(C38:H38)</f>
        <v/>
      </c>
      <c r="J38" s="9">
        <f>SUMPRODUCT(C38:H38,$C$7:$H$7)</f>
        <v/>
      </c>
      <c r="K38" s="9">
        <f>SUM(I38:I41)</f>
        <v/>
      </c>
      <c r="L38" s="9">
        <f>MAX(I38:I41)</f>
        <v/>
      </c>
      <c r="M38" s="10">
        <f>IF(L38&gt;0,K38/(4*L38),"")</f>
        <v/>
      </c>
    </row>
    <row r="39">
      <c r="A39" s="9" t="inlineStr">
        <is>
          <t>14:15</t>
        </is>
      </c>
      <c r="B39" s="9" t="inlineStr">
        <is>
          <t>14:30</t>
        </is>
      </c>
      <c r="C39" s="7" t="n"/>
      <c r="D39" s="7" t="n"/>
      <c r="E39" s="7" t="n"/>
      <c r="F39" s="7" t="n"/>
      <c r="G39" s="7" t="n"/>
      <c r="H39" s="7" t="n"/>
      <c r="I39" s="9">
        <f>SUM(C39:H39)</f>
        <v/>
      </c>
      <c r="J39" s="9">
        <f>SUMPRODUCT(C39:H39,$C$7:$H$7)</f>
        <v/>
      </c>
      <c r="K39" s="9">
        <f>SUM(I39:I42)</f>
        <v/>
      </c>
      <c r="L39" s="9">
        <f>MAX(I39:I42)</f>
        <v/>
      </c>
      <c r="M39" s="10">
        <f>IF(L39&gt;0,K39/(4*L39),"")</f>
        <v/>
      </c>
    </row>
    <row r="40">
      <c r="A40" s="9" t="inlineStr">
        <is>
          <t>14:30</t>
        </is>
      </c>
      <c r="B40" s="9" t="inlineStr">
        <is>
          <t>14:45</t>
        </is>
      </c>
      <c r="C40" s="7" t="n"/>
      <c r="D40" s="7" t="n"/>
      <c r="E40" s="7" t="n"/>
      <c r="F40" s="7" t="n"/>
      <c r="G40" s="7" t="n"/>
      <c r="H40" s="7" t="n"/>
      <c r="I40" s="9">
        <f>SUM(C40:H40)</f>
        <v/>
      </c>
      <c r="J40" s="9">
        <f>SUMPRODUCT(C40:H40,$C$7:$H$7)</f>
        <v/>
      </c>
      <c r="K40" s="9">
        <f>SUM(I40:I43)</f>
        <v/>
      </c>
      <c r="L40" s="9">
        <f>MAX(I40:I43)</f>
        <v/>
      </c>
      <c r="M40" s="10">
        <f>IF(L40&gt;0,K40/(4*L40),"")</f>
        <v/>
      </c>
    </row>
    <row r="41">
      <c r="A41" s="9" t="inlineStr">
        <is>
          <t>14:45</t>
        </is>
      </c>
      <c r="B41" s="9" t="inlineStr">
        <is>
          <t>15:00</t>
        </is>
      </c>
      <c r="C41" s="7" t="n"/>
      <c r="D41" s="7" t="n"/>
      <c r="E41" s="7" t="n"/>
      <c r="F41" s="7" t="n"/>
      <c r="G41" s="7" t="n"/>
      <c r="H41" s="7" t="n"/>
      <c r="I41" s="9">
        <f>SUM(C41:H41)</f>
        <v/>
      </c>
      <c r="J41" s="9">
        <f>SUMPRODUCT(C41:H41,$C$7:$H$7)</f>
        <v/>
      </c>
      <c r="K41" s="9">
        <f>SUM(I41:I44)</f>
        <v/>
      </c>
      <c r="L41" s="9">
        <f>MAX(I41:I44)</f>
        <v/>
      </c>
      <c r="M41" s="10">
        <f>IF(L41&gt;0,K41/(4*L41),"")</f>
        <v/>
      </c>
    </row>
    <row r="42">
      <c r="A42" s="9" t="inlineStr">
        <is>
          <t>15:00</t>
        </is>
      </c>
      <c r="B42" s="9" t="inlineStr">
        <is>
          <t>15:15</t>
        </is>
      </c>
      <c r="C42" s="7" t="n"/>
      <c r="D42" s="7" t="n"/>
      <c r="E42" s="7" t="n"/>
      <c r="F42" s="7" t="n"/>
      <c r="G42" s="7" t="n"/>
      <c r="H42" s="7" t="n"/>
      <c r="I42" s="9">
        <f>SUM(C42:H42)</f>
        <v/>
      </c>
      <c r="J42" s="9">
        <f>SUMPRODUCT(C42:H42,$C$7:$H$7)</f>
        <v/>
      </c>
      <c r="K42" s="9">
        <f>SUM(I42:I45)</f>
        <v/>
      </c>
      <c r="L42" s="9">
        <f>MAX(I42:I45)</f>
        <v/>
      </c>
      <c r="M42" s="10">
        <f>IF(L42&gt;0,K42/(4*L42),"")</f>
        <v/>
      </c>
    </row>
    <row r="43">
      <c r="A43" s="9" t="inlineStr">
        <is>
          <t>15:15</t>
        </is>
      </c>
      <c r="B43" s="9" t="inlineStr">
        <is>
          <t>15:30</t>
        </is>
      </c>
      <c r="C43" s="7" t="n"/>
      <c r="D43" s="7" t="n"/>
      <c r="E43" s="7" t="n"/>
      <c r="F43" s="7" t="n"/>
      <c r="G43" s="7" t="n"/>
      <c r="H43" s="7" t="n"/>
      <c r="I43" s="9">
        <f>SUM(C43:H43)</f>
        <v/>
      </c>
      <c r="J43" s="9">
        <f>SUMPRODUCT(C43:H43,$C$7:$H$7)</f>
        <v/>
      </c>
      <c r="K43" s="9">
        <f>SUM(I43:I46)</f>
        <v/>
      </c>
      <c r="L43" s="9">
        <f>MAX(I43:I46)</f>
        <v/>
      </c>
      <c r="M43" s="10">
        <f>IF(L43&gt;0,K43/(4*L43),"")</f>
        <v/>
      </c>
    </row>
    <row r="44">
      <c r="A44" s="9" t="inlineStr">
        <is>
          <t>15:30</t>
        </is>
      </c>
      <c r="B44" s="9" t="inlineStr">
        <is>
          <t>15:45</t>
        </is>
      </c>
      <c r="C44" s="7" t="n"/>
      <c r="D44" s="7" t="n"/>
      <c r="E44" s="7" t="n"/>
      <c r="F44" s="7" t="n"/>
      <c r="G44" s="7" t="n"/>
      <c r="H44" s="7" t="n"/>
      <c r="I44" s="9">
        <f>SUM(C44:H44)</f>
        <v/>
      </c>
      <c r="J44" s="9">
        <f>SUMPRODUCT(C44:H44,$C$7:$H$7)</f>
        <v/>
      </c>
      <c r="K44" s="9">
        <f>SUM(I44:I47)</f>
        <v/>
      </c>
      <c r="L44" s="9">
        <f>MAX(I44:I47)</f>
        <v/>
      </c>
      <c r="M44" s="10">
        <f>IF(L44&gt;0,K44/(4*L44),"")</f>
        <v/>
      </c>
    </row>
    <row r="45">
      <c r="A45" s="9" t="inlineStr">
        <is>
          <t>15:45</t>
        </is>
      </c>
      <c r="B45" s="9" t="inlineStr">
        <is>
          <t>16:00</t>
        </is>
      </c>
      <c r="C45" s="7" t="n"/>
      <c r="D45" s="7" t="n"/>
      <c r="E45" s="7" t="n"/>
      <c r="F45" s="7" t="n"/>
      <c r="G45" s="7" t="n"/>
      <c r="H45" s="7" t="n"/>
      <c r="I45" s="9">
        <f>SUM(C45:H45)</f>
        <v/>
      </c>
      <c r="J45" s="9">
        <f>SUMPRODUCT(C45:H45,$C$7:$H$7)</f>
        <v/>
      </c>
      <c r="K45" s="9">
        <f>SUM(I45:I48)</f>
        <v/>
      </c>
      <c r="L45" s="9">
        <f>MAX(I45:I48)</f>
        <v/>
      </c>
      <c r="M45" s="10">
        <f>IF(L45&gt;0,K45/(4*L45),"")</f>
        <v/>
      </c>
    </row>
    <row r="46">
      <c r="A46" s="9" t="inlineStr">
        <is>
          <t>16:00</t>
        </is>
      </c>
      <c r="B46" s="9" t="inlineStr">
        <is>
          <t>16:15</t>
        </is>
      </c>
      <c r="C46" s="7" t="n"/>
      <c r="D46" s="7" t="n"/>
      <c r="E46" s="7" t="n"/>
      <c r="F46" s="7" t="n"/>
      <c r="G46" s="7" t="n"/>
      <c r="H46" s="7" t="n"/>
      <c r="I46" s="9">
        <f>SUM(C46:H46)</f>
        <v/>
      </c>
      <c r="J46" s="9">
        <f>SUMPRODUCT(C46:H46,$C$7:$H$7)</f>
        <v/>
      </c>
      <c r="K46" s="9">
        <f>SUM(I46:I49)</f>
        <v/>
      </c>
      <c r="L46" s="9">
        <f>MAX(I46:I49)</f>
        <v/>
      </c>
      <c r="M46" s="10">
        <f>IF(L46&gt;0,K46/(4*L46),"")</f>
        <v/>
      </c>
    </row>
    <row r="47">
      <c r="A47" s="9" t="inlineStr">
        <is>
          <t>16:15</t>
        </is>
      </c>
      <c r="B47" s="9" t="inlineStr">
        <is>
          <t>16:30</t>
        </is>
      </c>
      <c r="C47" s="7" t="n"/>
      <c r="D47" s="7" t="n"/>
      <c r="E47" s="7" t="n"/>
      <c r="F47" s="7" t="n"/>
      <c r="G47" s="7" t="n"/>
      <c r="H47" s="7" t="n"/>
      <c r="I47" s="9">
        <f>SUM(C47:H47)</f>
        <v/>
      </c>
      <c r="J47" s="9">
        <f>SUMPRODUCT(C47:H47,$C$7:$H$7)</f>
        <v/>
      </c>
      <c r="K47" s="9">
        <f>SUM(I47:I50)</f>
        <v/>
      </c>
      <c r="L47" s="9">
        <f>MAX(I47:I50)</f>
        <v/>
      </c>
      <c r="M47" s="10">
        <f>IF(L47&gt;0,K47/(4*L47),"")</f>
        <v/>
      </c>
    </row>
    <row r="48">
      <c r="A48" s="9" t="inlineStr">
        <is>
          <t>16:30</t>
        </is>
      </c>
      <c r="B48" s="9" t="inlineStr">
        <is>
          <t>16:45</t>
        </is>
      </c>
      <c r="C48" s="7" t="n"/>
      <c r="D48" s="7" t="n"/>
      <c r="E48" s="7" t="n"/>
      <c r="F48" s="7" t="n"/>
      <c r="G48" s="7" t="n"/>
      <c r="H48" s="7" t="n"/>
      <c r="I48" s="9">
        <f>SUM(C48:H48)</f>
        <v/>
      </c>
      <c r="J48" s="9">
        <f>SUMPRODUCT(C48:H48,$C$7:$H$7)</f>
        <v/>
      </c>
      <c r="K48" s="9">
        <f>SUM(I48:I51)</f>
        <v/>
      </c>
      <c r="L48" s="9">
        <f>MAX(I48:I51)</f>
        <v/>
      </c>
      <c r="M48" s="10">
        <f>IF(L48&gt;0,K48/(4*L48),"")</f>
        <v/>
      </c>
    </row>
    <row r="49">
      <c r="A49" s="9" t="inlineStr">
        <is>
          <t>16:45</t>
        </is>
      </c>
      <c r="B49" s="9" t="inlineStr">
        <is>
          <t>17:00</t>
        </is>
      </c>
      <c r="C49" s="7" t="n"/>
      <c r="D49" s="7" t="n"/>
      <c r="E49" s="7" t="n"/>
      <c r="F49" s="7" t="n"/>
      <c r="G49" s="7" t="n"/>
      <c r="H49" s="7" t="n"/>
      <c r="I49" s="9">
        <f>SUM(C49:H49)</f>
        <v/>
      </c>
      <c r="J49" s="9">
        <f>SUMPRODUCT(C49:H49,$C$7:$H$7)</f>
        <v/>
      </c>
      <c r="K49" s="9">
        <f>SUM(I49:I52)</f>
        <v/>
      </c>
      <c r="L49" s="9">
        <f>MAX(I49:I52)</f>
        <v/>
      </c>
      <c r="M49" s="10">
        <f>IF(L49&gt;0,K49/(4*L49),"")</f>
        <v/>
      </c>
    </row>
    <row r="50">
      <c r="A50" s="9" t="inlineStr">
        <is>
          <t>17:00</t>
        </is>
      </c>
      <c r="B50" s="9" t="inlineStr">
        <is>
          <t>17:15</t>
        </is>
      </c>
      <c r="C50" s="7" t="n"/>
      <c r="D50" s="7" t="n"/>
      <c r="E50" s="7" t="n"/>
      <c r="F50" s="7" t="n"/>
      <c r="G50" s="7" t="n"/>
      <c r="H50" s="7" t="n"/>
      <c r="I50" s="9">
        <f>SUM(C50:H50)</f>
        <v/>
      </c>
      <c r="J50" s="9">
        <f>SUMPRODUCT(C50:H50,$C$7:$H$7)</f>
        <v/>
      </c>
      <c r="K50" s="9">
        <f>SUM(I50:I53)</f>
        <v/>
      </c>
      <c r="L50" s="9">
        <f>MAX(I50:I53)</f>
        <v/>
      </c>
      <c r="M50" s="10">
        <f>IF(L50&gt;0,K50/(4*L50),"")</f>
        <v/>
      </c>
    </row>
    <row r="51">
      <c r="A51" s="9" t="inlineStr">
        <is>
          <t>17:15</t>
        </is>
      </c>
      <c r="B51" s="9" t="inlineStr">
        <is>
          <t>17:30</t>
        </is>
      </c>
      <c r="C51" s="7" t="n"/>
      <c r="D51" s="7" t="n"/>
      <c r="E51" s="7" t="n"/>
      <c r="F51" s="7" t="n"/>
      <c r="G51" s="7" t="n"/>
      <c r="H51" s="7" t="n"/>
      <c r="I51" s="9">
        <f>SUM(C51:H51)</f>
        <v/>
      </c>
      <c r="J51" s="9">
        <f>SUMPRODUCT(C51:H51,$C$7:$H$7)</f>
        <v/>
      </c>
      <c r="K51" s="9">
        <f>SUM(I51:I54)</f>
        <v/>
      </c>
      <c r="L51" s="9">
        <f>MAX(I51:I54)</f>
        <v/>
      </c>
      <c r="M51" s="10">
        <f>IF(L51&gt;0,K51/(4*L51),"")</f>
        <v/>
      </c>
    </row>
    <row r="52">
      <c r="A52" s="9" t="inlineStr">
        <is>
          <t>17:30</t>
        </is>
      </c>
      <c r="B52" s="9" t="inlineStr">
        <is>
          <t>17:45</t>
        </is>
      </c>
      <c r="C52" s="7" t="n"/>
      <c r="D52" s="7" t="n"/>
      <c r="E52" s="7" t="n"/>
      <c r="F52" s="7" t="n"/>
      <c r="G52" s="7" t="n"/>
      <c r="H52" s="7" t="n"/>
      <c r="I52" s="9">
        <f>SUM(C52:H52)</f>
        <v/>
      </c>
      <c r="J52" s="9">
        <f>SUMPRODUCT(C52:H52,$C$7:$H$7)</f>
        <v/>
      </c>
      <c r="K52" s="9">
        <f>SUM(I52:I55)</f>
        <v/>
      </c>
      <c r="L52" s="9">
        <f>MAX(I52:I55)</f>
        <v/>
      </c>
      <c r="M52" s="10">
        <f>IF(L52&gt;0,K52/(4*L52),"")</f>
        <v/>
      </c>
    </row>
    <row r="53">
      <c r="A53" s="9" t="inlineStr">
        <is>
          <t>17:45</t>
        </is>
      </c>
      <c r="B53" s="9" t="inlineStr">
        <is>
          <t>18:00</t>
        </is>
      </c>
      <c r="C53" s="7" t="n"/>
      <c r="D53" s="7" t="n"/>
      <c r="E53" s="7" t="n"/>
      <c r="F53" s="7" t="n"/>
      <c r="G53" s="7" t="n"/>
      <c r="H53" s="7" t="n"/>
      <c r="I53" s="9">
        <f>SUM(C53:H53)</f>
        <v/>
      </c>
      <c r="J53" s="9">
        <f>SUMPRODUCT(C53:H53,$C$7:$H$7)</f>
        <v/>
      </c>
      <c r="K53" s="9">
        <f>SUM(I53:I56)</f>
        <v/>
      </c>
      <c r="L53" s="9">
        <f>MAX(I53:I56)</f>
        <v/>
      </c>
      <c r="M53" s="10">
        <f>IF(L53&gt;0,K53/(4*L53),"")</f>
        <v/>
      </c>
    </row>
    <row r="54">
      <c r="A54" s="9" t="inlineStr">
        <is>
          <t>18:00</t>
        </is>
      </c>
      <c r="B54" s="9" t="inlineStr">
        <is>
          <t>18:15</t>
        </is>
      </c>
      <c r="C54" s="7" t="n"/>
      <c r="D54" s="7" t="n"/>
      <c r="E54" s="7" t="n"/>
      <c r="F54" s="7" t="n"/>
      <c r="G54" s="7" t="n"/>
      <c r="H54" s="7" t="n"/>
      <c r="I54" s="9">
        <f>SUM(C54:H54)</f>
        <v/>
      </c>
      <c r="J54" s="9">
        <f>SUMPRODUCT(C54:H54,$C$7:$H$7)</f>
        <v/>
      </c>
      <c r="K54" s="9">
        <f>SUM(I54:I57)</f>
        <v/>
      </c>
      <c r="L54" s="9">
        <f>MAX(I54:I57)</f>
        <v/>
      </c>
      <c r="M54" s="10">
        <f>IF(L54&gt;0,K54/(4*L54),"")</f>
        <v/>
      </c>
    </row>
    <row r="55">
      <c r="A55" s="9" t="inlineStr">
        <is>
          <t>18:15</t>
        </is>
      </c>
      <c r="B55" s="9" t="inlineStr">
        <is>
          <t>18:30</t>
        </is>
      </c>
      <c r="C55" s="7" t="n"/>
      <c r="D55" s="7" t="n"/>
      <c r="E55" s="7" t="n"/>
      <c r="F55" s="7" t="n"/>
      <c r="G55" s="7" t="n"/>
      <c r="H55" s="7" t="n"/>
      <c r="I55" s="9">
        <f>SUM(C55:H55)</f>
        <v/>
      </c>
      <c r="J55" s="9">
        <f>SUMPRODUCT(C55:H55,$C$7:$H$7)</f>
        <v/>
      </c>
      <c r="K55" s="9">
        <f>SUM(I55:I58)</f>
        <v/>
      </c>
      <c r="L55" s="9">
        <f>MAX(I55:I58)</f>
        <v/>
      </c>
      <c r="M55" s="10">
        <f>IF(L55&gt;0,K55/(4*L55),"")</f>
        <v/>
      </c>
    </row>
    <row r="56">
      <c r="A56" s="9" t="inlineStr">
        <is>
          <t>18:30</t>
        </is>
      </c>
      <c r="B56" s="9" t="inlineStr">
        <is>
          <t>18:45</t>
        </is>
      </c>
      <c r="C56" s="7" t="n"/>
      <c r="D56" s="7" t="n"/>
      <c r="E56" s="7" t="n"/>
      <c r="F56" s="7" t="n"/>
      <c r="G56" s="7" t="n"/>
      <c r="H56" s="7" t="n"/>
      <c r="I56" s="9">
        <f>SUM(C56:H56)</f>
        <v/>
      </c>
      <c r="J56" s="9">
        <f>SUMPRODUCT(C56:H56,$C$7:$H$7)</f>
        <v/>
      </c>
      <c r="K56" s="9">
        <f>SUM(I56:I59)</f>
        <v/>
      </c>
      <c r="L56" s="9">
        <f>MAX(I56:I59)</f>
        <v/>
      </c>
      <c r="M56" s="10">
        <f>IF(L56&gt;0,K56/(4*L56),"")</f>
        <v/>
      </c>
    </row>
    <row r="57">
      <c r="A57" s="9" t="inlineStr">
        <is>
          <t>18:45</t>
        </is>
      </c>
      <c r="B57" s="9" t="inlineStr">
        <is>
          <t>19:00</t>
        </is>
      </c>
      <c r="C57" s="7" t="n"/>
      <c r="D57" s="7" t="n"/>
      <c r="E57" s="7" t="n"/>
      <c r="F57" s="7" t="n"/>
      <c r="G57" s="7" t="n"/>
      <c r="H57" s="7" t="n"/>
      <c r="I57" s="9">
        <f>SUM(C57:H57)</f>
        <v/>
      </c>
      <c r="J57" s="9">
        <f>SUMPRODUCT(C57:H57,$C$7:$H$7)</f>
        <v/>
      </c>
      <c r="K57" s="9">
        <f>SUM(I57:I60)</f>
        <v/>
      </c>
      <c r="L57" s="9">
        <f>MAX(I57:I60)</f>
        <v/>
      </c>
      <c r="M57" s="10">
        <f>IF(L57&gt;0,K57/(4*L57),"")</f>
        <v/>
      </c>
    </row>
    <row r="58">
      <c r="A58" s="9" t="inlineStr">
        <is>
          <t>19:00</t>
        </is>
      </c>
      <c r="B58" s="9" t="inlineStr">
        <is>
          <t>19:15</t>
        </is>
      </c>
      <c r="C58" s="7" t="n"/>
      <c r="D58" s="7" t="n"/>
      <c r="E58" s="7" t="n"/>
      <c r="F58" s="7" t="n"/>
      <c r="G58" s="7" t="n"/>
      <c r="H58" s="7" t="n"/>
      <c r="I58" s="9">
        <f>SUM(C58:H58)</f>
        <v/>
      </c>
      <c r="J58" s="9">
        <f>SUMPRODUCT(C58:H58,$C$7:$H$7)</f>
        <v/>
      </c>
      <c r="K58" s="9">
        <f>SUM(I58:I61)</f>
        <v/>
      </c>
      <c r="L58" s="9">
        <f>MAX(I58:I61)</f>
        <v/>
      </c>
      <c r="M58" s="10">
        <f>IF(L58&gt;0,K58/(4*L58),"")</f>
        <v/>
      </c>
    </row>
    <row r="59">
      <c r="A59" s="9" t="inlineStr">
        <is>
          <t>19:15</t>
        </is>
      </c>
      <c r="B59" s="9" t="inlineStr">
        <is>
          <t>19:30</t>
        </is>
      </c>
      <c r="C59" s="7" t="n"/>
      <c r="D59" s="7" t="n"/>
      <c r="E59" s="7" t="n"/>
      <c r="F59" s="7" t="n"/>
      <c r="G59" s="7" t="n"/>
      <c r="H59" s="7" t="n"/>
      <c r="I59" s="9">
        <f>SUM(C59:H59)</f>
        <v/>
      </c>
      <c r="J59" s="9">
        <f>SUMPRODUCT(C59:H59,$C$7:$H$7)</f>
        <v/>
      </c>
      <c r="K59" s="9" t="n"/>
      <c r="L59" s="9" t="n"/>
      <c r="M59" s="9" t="n"/>
    </row>
    <row r="60">
      <c r="A60" s="9" t="inlineStr">
        <is>
          <t>19:30</t>
        </is>
      </c>
      <c r="B60" s="9" t="inlineStr">
        <is>
          <t>19:45</t>
        </is>
      </c>
      <c r="C60" s="7" t="n"/>
      <c r="D60" s="7" t="n"/>
      <c r="E60" s="7" t="n"/>
      <c r="F60" s="7" t="n"/>
      <c r="G60" s="7" t="n"/>
      <c r="H60" s="7" t="n"/>
      <c r="I60" s="9">
        <f>SUM(C60:H60)</f>
        <v/>
      </c>
      <c r="J60" s="9">
        <f>SUMPRODUCT(C60:H60,$C$7:$H$7)</f>
        <v/>
      </c>
      <c r="K60" s="9" t="n"/>
      <c r="L60" s="9" t="n"/>
      <c r="M60" s="9" t="n"/>
    </row>
    <row r="61">
      <c r="A61" s="9" t="inlineStr">
        <is>
          <t>19:45</t>
        </is>
      </c>
      <c r="B61" s="9" t="inlineStr">
        <is>
          <t>20:00</t>
        </is>
      </c>
      <c r="C61" s="7" t="n"/>
      <c r="D61" s="7" t="n"/>
      <c r="E61" s="7" t="n"/>
      <c r="F61" s="7" t="n"/>
      <c r="G61" s="7" t="n"/>
      <c r="H61" s="7" t="n"/>
      <c r="I61" s="9">
        <f>SUM(C61:H61)</f>
        <v/>
      </c>
      <c r="J61" s="9">
        <f>SUMPRODUCT(C61:H61,$C$7:$H$7)</f>
        <v/>
      </c>
      <c r="K61" s="9" t="n"/>
      <c r="L61" s="9" t="n"/>
      <c r="M61" s="9" t="n"/>
    </row>
    <row r="63">
      <c r="A63" s="11" t="inlineStr">
        <is>
          <t>Movement summary</t>
        </is>
      </c>
    </row>
    <row r="64">
      <c r="A64" s="12" t="inlineStr">
        <is>
          <t>Total for the period</t>
        </is>
      </c>
      <c r="C64" s="9">
        <f>SUM(I10:I61)</f>
        <v/>
      </c>
    </row>
    <row r="65">
      <c r="A65" s="12" t="inlineStr">
        <is>
          <t>Total in PCE</t>
        </is>
      </c>
      <c r="C65" s="9">
        <f>SUM(J10:J61)</f>
        <v/>
      </c>
    </row>
    <row r="66">
      <c r="A66" s="12" t="inlineStr">
        <is>
          <t>Peak hour start</t>
        </is>
      </c>
      <c r="C66" s="9">
        <f>IF(MAX(K10:K58)&gt;0,INDEX(A10:A58,MATCH(MAX(K10:K58),K10:K58,0)),"")</f>
        <v/>
      </c>
    </row>
    <row r="67">
      <c r="A67" s="12" t="inlineStr">
        <is>
          <t>Peak hour volume</t>
        </is>
      </c>
      <c r="C67" s="9">
        <f>MAX(K10:K58)</f>
        <v/>
      </c>
    </row>
    <row r="68">
      <c r="A68" s="12" t="inlineStr">
        <is>
          <t>Peak hour PHF</t>
        </is>
      </c>
      <c r="C68" s="10">
        <f>IF(MAX(K10:K58)&gt;0,INDEX(M10:M58,MATCH(MAX(K10:K58),K10:K58,0)),"")</f>
        <v/>
      </c>
    </row>
  </sheetData>
  <mergeCells count="5">
    <mergeCell ref="B1:E1"/>
    <mergeCell ref="B4:E4"/>
    <mergeCell ref="B3:E3"/>
    <mergeCell ref="B5:E5"/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Robotipy</dc:creator>
  <dc:title xmlns:dc="http://purl.org/dc/elements/1.1/">Traffic count template</dc:title>
  <dcterms:created xmlns:dcterms="http://purl.org/dc/terms/" xmlns:xsi="http://www.w3.org/2001/XMLSchema-instance" xsi:type="dcterms:W3CDTF">2026-10-25T16:18:12Z</dcterms:created>
  <dcterms:modified xmlns:dcterms="http://purl.org/dc/terms/" xmlns:xsi="http://www.w3.org/2001/XMLSchema-instance" xsi:type="dcterms:W3CDTF">2026-10-29T01:20:36Z</dcterms:modified>
</cp:coreProperties>
</file>